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hiteroseacademies-my.sharepoint.com/personal/clarke_j2_whiteroseacademies_org/Documents/JCL Primary PE/Events/23-24 Events/"/>
    </mc:Choice>
  </mc:AlternateContent>
  <xr:revisionPtr revIDLastSave="192" documentId="8_{559EDCAB-4C70-48D4-A58F-B0950860D7F9}" xr6:coauthVersionLast="47" xr6:coauthVersionMax="47" xr10:uidLastSave="{3B52664B-3D07-47DB-A302-E688DBA88D5B}"/>
  <bookViews>
    <workbookView xWindow="-120" yWindow="-120" windowWidth="19440" windowHeight="15000" xr2:uid="{8398110F-77A2-4292-8AEB-27D14C2F0FB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1" l="1"/>
  <c r="O32" i="1"/>
  <c r="O30" i="1"/>
  <c r="P32" i="1"/>
  <c r="P31" i="1"/>
  <c r="Q32" i="1"/>
  <c r="R32" i="1"/>
  <c r="Q31" i="1"/>
  <c r="R31" i="1"/>
  <c r="Q30" i="1"/>
  <c r="P30" i="1"/>
  <c r="R30" i="1"/>
  <c r="Q6" i="1"/>
  <c r="Q5" i="1"/>
  <c r="Q7" i="1"/>
  <c r="P6" i="1"/>
  <c r="R6" i="1"/>
  <c r="P5" i="1"/>
  <c r="R5" i="1"/>
  <c r="P7" i="1"/>
  <c r="H5" i="1"/>
  <c r="G5" i="1"/>
  <c r="H6" i="1"/>
  <c r="G6" i="1"/>
  <c r="H8" i="1"/>
  <c r="G8" i="1"/>
  <c r="R7" i="1"/>
  <c r="I8" i="1"/>
  <c r="I6" i="1"/>
  <c r="I5" i="1"/>
  <c r="H7" i="1"/>
  <c r="G7" i="1"/>
  <c r="N5" i="1"/>
  <c r="O5" i="1"/>
  <c r="N6" i="1"/>
  <c r="O6" i="1"/>
  <c r="N7" i="1"/>
  <c r="O7" i="1"/>
  <c r="E8" i="1"/>
  <c r="F8" i="1"/>
  <c r="E6" i="1"/>
  <c r="F6" i="1"/>
  <c r="E5" i="1"/>
  <c r="F5" i="1"/>
  <c r="E7" i="1"/>
  <c r="F7" i="1"/>
  <c r="I7" i="1"/>
</calcChain>
</file>

<file path=xl/sharedStrings.xml><?xml version="1.0" encoding="utf-8"?>
<sst xmlns="http://schemas.openxmlformats.org/spreadsheetml/2006/main" count="99" uniqueCount="38">
  <si>
    <t>Stanningley</t>
  </si>
  <si>
    <t>BSP</t>
  </si>
  <si>
    <t>Round 1</t>
  </si>
  <si>
    <t>Round 2</t>
  </si>
  <si>
    <t>Round 3</t>
  </si>
  <si>
    <t>Team</t>
  </si>
  <si>
    <t>Year 5/6 Boys Football</t>
  </si>
  <si>
    <t>W</t>
  </si>
  <si>
    <t>D</t>
  </si>
  <si>
    <t>L</t>
  </si>
  <si>
    <t>PPG</t>
  </si>
  <si>
    <t>Raynville B</t>
  </si>
  <si>
    <t>Valley View</t>
  </si>
  <si>
    <t>Whitecote</t>
  </si>
  <si>
    <t>Hollybush</t>
  </si>
  <si>
    <t>Raynville A</t>
  </si>
  <si>
    <t>GD</t>
  </si>
  <si>
    <t>GF</t>
  </si>
  <si>
    <t>GA</t>
  </si>
  <si>
    <t>Pts</t>
  </si>
  <si>
    <t>Semi-Finals</t>
  </si>
  <si>
    <t>Final</t>
  </si>
  <si>
    <t>3rd Place Final</t>
  </si>
  <si>
    <t>Second Group Stage</t>
  </si>
  <si>
    <t>A</t>
  </si>
  <si>
    <t>B</t>
  </si>
  <si>
    <t>C</t>
  </si>
  <si>
    <t>5th, 6th, 7th PPG -&gt; Second group stage</t>
  </si>
  <si>
    <t>Winners of each group &amp; two next best PPG -&gt; Knockouts</t>
  </si>
  <si>
    <t xml:space="preserve"> </t>
  </si>
  <si>
    <t>1 - Raynville A</t>
  </si>
  <si>
    <t>2 - Whitecote</t>
  </si>
  <si>
    <t>3 - Stanningley</t>
  </si>
  <si>
    <t>3 - Hollybush</t>
  </si>
  <si>
    <t>5 - Bramley St Peters</t>
  </si>
  <si>
    <t>6 - Raynville B</t>
  </si>
  <si>
    <t>7 - Valley View</t>
  </si>
  <si>
    <t>Final Standings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</si>
</sst>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34"/>
      <color rgb="FF00B0F0"/>
      <name val="Congenial"/>
    </font>
    <font>
      <sz val="10"/>
      <color theme="1"/>
      <name val="Congenial"/>
    </font>
    <font>
      <b/>
      <sz val="11"/>
      <color theme="1"/>
      <name val="Congenial"/>
    </font>
    <font>
      <sz val="11"/>
      <color theme="1"/>
      <name val="Congenial"/>
    </font>
    <font>
      <b/>
      <sz val="11"/>
      <color rgb="FF00B0F0"/>
      <name val="Congenial"/>
    </font>
    <font>
      <b/>
      <sz val="11"/>
      <color rgb="FFCC99FF"/>
      <name val="Congenial"/>
    </font>
    <font>
      <sz val="11"/>
      <color theme="0"/>
      <name val="Congenial"/>
    </font>
    <font>
      <sz val="11"/>
      <name val="Congenial"/>
    </font>
    <font>
      <b/>
      <sz val="11"/>
      <color rgb="FFCCCCFF"/>
      <name val="Congenial"/>
    </font>
    <font>
      <b/>
      <sz val="10"/>
      <color rgb="FF00B0F0"/>
      <name val="Congenial"/>
    </font>
    <font>
      <sz val="10"/>
      <color rgb="FF00B0F0"/>
      <name val="Congenial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F5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indexed="64"/>
      </right>
      <top style="medium">
        <color rgb="FFFFC000"/>
      </top>
      <bottom/>
      <diagonal/>
    </border>
    <border>
      <left style="thin">
        <color indexed="64"/>
      </left>
      <right style="thin">
        <color indexed="64"/>
      </right>
      <top style="medium">
        <color rgb="FFFFC000"/>
      </top>
      <bottom/>
      <diagonal/>
    </border>
    <border>
      <left style="thin">
        <color indexed="64"/>
      </left>
      <right style="medium">
        <color rgb="FFFFC000"/>
      </right>
      <top style="medium">
        <color rgb="FFFFC000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2" fontId="8" fillId="7" borderId="1" xfId="0" applyNumberFormat="1" applyFont="1" applyFill="1" applyBorder="1" applyAlignment="1">
      <alignment horizontal="center" vertical="center"/>
    </xf>
    <xf numFmtId="1" fontId="8" fillId="7" borderId="1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4" xfId="0" applyFont="1" applyBorder="1"/>
    <xf numFmtId="0" fontId="0" fillId="0" borderId="4" xfId="0" applyBorder="1"/>
    <xf numFmtId="0" fontId="2" fillId="6" borderId="1" xfId="0" applyFont="1" applyFill="1" applyBorder="1"/>
    <xf numFmtId="0" fontId="4" fillId="0" borderId="9" xfId="0" applyFont="1" applyBorder="1"/>
    <xf numFmtId="0" fontId="4" fillId="0" borderId="7" xfId="0" applyFont="1" applyBorder="1"/>
    <xf numFmtId="0" fontId="10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" fontId="11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5" xfId="0" applyBorder="1"/>
    <xf numFmtId="20" fontId="2" fillId="0" borderId="9" xfId="0" applyNumberFormat="1" applyFont="1" applyBorder="1" applyAlignment="1">
      <alignment horizontal="center"/>
    </xf>
    <xf numFmtId="20" fontId="2" fillId="0" borderId="0" xfId="0" applyNumberFormat="1" applyFont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0" fontId="2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0" fontId="2" fillId="0" borderId="1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2" fontId="8" fillId="7" borderId="13" xfId="0" applyNumberFormat="1" applyFont="1" applyFill="1" applyBorder="1" applyAlignment="1">
      <alignment horizontal="center" vertical="center"/>
    </xf>
    <xf numFmtId="1" fontId="11" fillId="5" borderId="13" xfId="0" applyNumberFormat="1" applyFont="1" applyFill="1" applyBorder="1" applyAlignment="1">
      <alignment horizontal="center" vertical="center"/>
    </xf>
    <xf numFmtId="1" fontId="8" fillId="7" borderId="13" xfId="0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1" fontId="8" fillId="7" borderId="17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2" fontId="8" fillId="7" borderId="19" xfId="0" applyNumberFormat="1" applyFont="1" applyFill="1" applyBorder="1" applyAlignment="1">
      <alignment horizontal="center" vertical="center"/>
    </xf>
    <xf numFmtId="1" fontId="11" fillId="5" borderId="19" xfId="0" applyNumberFormat="1" applyFont="1" applyFill="1" applyBorder="1" applyAlignment="1">
      <alignment horizontal="center" vertical="center"/>
    </xf>
    <xf numFmtId="1" fontId="8" fillId="7" borderId="20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2" fontId="8" fillId="7" borderId="22" xfId="0" applyNumberFormat="1" applyFont="1" applyFill="1" applyBorder="1" applyAlignment="1">
      <alignment horizontal="center" vertical="center"/>
    </xf>
    <xf numFmtId="1" fontId="11" fillId="5" borderId="22" xfId="0" applyNumberFormat="1" applyFont="1" applyFill="1" applyBorder="1" applyAlignment="1">
      <alignment horizontal="center" vertical="center"/>
    </xf>
    <xf numFmtId="1" fontId="8" fillId="7" borderId="2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F5FF"/>
      <color rgb="FFCCCCFF"/>
      <color rgb="FFCC99FF"/>
      <color rgb="FF81DEFF"/>
      <color rgb="FF00CC99"/>
      <color rgb="FF009999"/>
      <color rgb="FF9966FF"/>
      <color rgb="FFCC66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1D6A6-B4FB-4E68-93BC-47999593D430}">
  <sheetPr>
    <pageSetUpPr fitToPage="1"/>
  </sheetPr>
  <dimension ref="A1:Y32"/>
  <sheetViews>
    <sheetView tabSelected="1" zoomScaleNormal="100" workbookViewId="0">
      <selection activeCell="Q12" sqref="Q12"/>
    </sheetView>
  </sheetViews>
  <sheetFormatPr defaultColWidth="6.7109375" defaultRowHeight="15" x14ac:dyDescent="0.25"/>
  <cols>
    <col min="1" max="1" width="12.42578125" customWidth="1"/>
    <col min="2" max="9" width="6.7109375" customWidth="1"/>
    <col min="10" max="10" width="12.42578125" customWidth="1"/>
    <col min="13" max="13" width="7.5703125" bestFit="1" customWidth="1"/>
    <col min="25" max="25" width="8.85546875" customWidth="1"/>
  </cols>
  <sheetData>
    <row r="1" spans="1:25" ht="15" customHeight="1" x14ac:dyDescent="0.2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70" t="s">
        <v>37</v>
      </c>
      <c r="T1" s="70"/>
      <c r="U1" s="70"/>
      <c r="V1" s="70"/>
      <c r="W1" s="70"/>
      <c r="X1" s="70"/>
      <c r="Y1" s="70"/>
    </row>
    <row r="2" spans="1:25" ht="15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71" t="s">
        <v>30</v>
      </c>
      <c r="T2" s="72"/>
      <c r="U2" s="72"/>
      <c r="V2" s="72"/>
      <c r="W2" s="72"/>
      <c r="X2" s="72"/>
      <c r="Y2" s="73"/>
    </row>
    <row r="3" spans="1:25" ht="1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71" t="s">
        <v>31</v>
      </c>
      <c r="T3" s="72"/>
      <c r="U3" s="72"/>
      <c r="V3" s="72"/>
      <c r="W3" s="72"/>
      <c r="X3" s="72"/>
      <c r="Y3" s="73"/>
    </row>
    <row r="4" spans="1:25" ht="15.75" thickBot="1" x14ac:dyDescent="0.3">
      <c r="A4" s="74" t="s">
        <v>5</v>
      </c>
      <c r="B4" s="75" t="s">
        <v>7</v>
      </c>
      <c r="C4" s="75" t="s">
        <v>8</v>
      </c>
      <c r="D4" s="75" t="s">
        <v>9</v>
      </c>
      <c r="E4" s="76" t="s">
        <v>19</v>
      </c>
      <c r="F4" s="77" t="s">
        <v>10</v>
      </c>
      <c r="G4" s="75" t="s">
        <v>17</v>
      </c>
      <c r="H4" s="75" t="s">
        <v>18</v>
      </c>
      <c r="I4" s="77" t="s">
        <v>16</v>
      </c>
      <c r="J4" s="74" t="s">
        <v>5</v>
      </c>
      <c r="K4" s="75" t="s">
        <v>7</v>
      </c>
      <c r="L4" s="75" t="s">
        <v>8</v>
      </c>
      <c r="M4" s="75" t="s">
        <v>9</v>
      </c>
      <c r="N4" s="76" t="s">
        <v>19</v>
      </c>
      <c r="O4" s="77" t="s">
        <v>10</v>
      </c>
      <c r="P4" s="75" t="s">
        <v>17</v>
      </c>
      <c r="Q4" s="75" t="s">
        <v>18</v>
      </c>
      <c r="R4" s="84" t="s">
        <v>16</v>
      </c>
      <c r="S4" s="71" t="s">
        <v>32</v>
      </c>
      <c r="T4" s="72"/>
      <c r="U4" s="72"/>
      <c r="V4" s="72"/>
      <c r="W4" s="72"/>
      <c r="X4" s="72"/>
      <c r="Y4" s="73"/>
    </row>
    <row r="5" spans="1:25" ht="15.75" thickBot="1" x14ac:dyDescent="0.3">
      <c r="A5" s="86" t="s">
        <v>13</v>
      </c>
      <c r="B5" s="87">
        <v>2</v>
      </c>
      <c r="C5" s="87">
        <v>1</v>
      </c>
      <c r="D5" s="87">
        <v>0</v>
      </c>
      <c r="E5" s="88">
        <f>SUM(B5*3)+C5</f>
        <v>7</v>
      </c>
      <c r="F5" s="89">
        <f>SUM(E5/3)</f>
        <v>2.3333333333333335</v>
      </c>
      <c r="G5" s="90">
        <f>SUM(D11,B16,D19)</f>
        <v>4</v>
      </c>
      <c r="H5" s="90">
        <f>SUM(B11,D16,B19)</f>
        <v>0</v>
      </c>
      <c r="I5" s="91">
        <f>SUM(G5-H5)</f>
        <v>4</v>
      </c>
      <c r="J5" s="92" t="s">
        <v>0</v>
      </c>
      <c r="K5" s="93">
        <v>1</v>
      </c>
      <c r="L5" s="93">
        <v>1</v>
      </c>
      <c r="M5" s="93">
        <v>0</v>
      </c>
      <c r="N5" s="94">
        <f>SUM(K5*3)+L5</f>
        <v>4</v>
      </c>
      <c r="O5" s="95">
        <f>SUM(N5/2)</f>
        <v>2</v>
      </c>
      <c r="P5" s="96">
        <f>SUM(M15,K19)</f>
        <v>1</v>
      </c>
      <c r="Q5" s="96">
        <f>SUM(K15,M19)</f>
        <v>0</v>
      </c>
      <c r="R5" s="97">
        <f>SUM(P5-Q5)</f>
        <v>1</v>
      </c>
      <c r="S5" s="72" t="s">
        <v>33</v>
      </c>
      <c r="T5" s="72"/>
      <c r="U5" s="72"/>
      <c r="V5" s="72"/>
      <c r="W5" s="72"/>
      <c r="X5" s="72"/>
      <c r="Y5" s="73"/>
    </row>
    <row r="6" spans="1:25" ht="15.75" thickBot="1" x14ac:dyDescent="0.3">
      <c r="A6" s="86" t="s">
        <v>15</v>
      </c>
      <c r="B6" s="87">
        <v>2</v>
      </c>
      <c r="C6" s="87">
        <v>1</v>
      </c>
      <c r="D6" s="87">
        <v>0</v>
      </c>
      <c r="E6" s="88">
        <f>SUM(B6*3)+C6</f>
        <v>7</v>
      </c>
      <c r="F6" s="89">
        <f>SUM(E6/3)</f>
        <v>2.3333333333333335</v>
      </c>
      <c r="G6" s="90">
        <f>SUM(D12,D16,D20)</f>
        <v>4</v>
      </c>
      <c r="H6" s="90">
        <f>SUM(B12,B16,B20)</f>
        <v>0</v>
      </c>
      <c r="I6" s="91">
        <f>SUM(G6-H6)</f>
        <v>4</v>
      </c>
      <c r="J6" s="86" t="s">
        <v>14</v>
      </c>
      <c r="K6" s="87">
        <v>0</v>
      </c>
      <c r="L6" s="87">
        <v>2</v>
      </c>
      <c r="M6" s="87">
        <v>0</v>
      </c>
      <c r="N6" s="88">
        <f>SUM(K6*3)+L6</f>
        <v>2</v>
      </c>
      <c r="O6" s="89">
        <f>SUM(N6/2)</f>
        <v>1</v>
      </c>
      <c r="P6" s="90">
        <f>SUM(M11,M19)</f>
        <v>0</v>
      </c>
      <c r="Q6" s="90">
        <f>SUM(K11,K19)</f>
        <v>1</v>
      </c>
      <c r="R6" s="91">
        <f>SUM(P6-Q6)</f>
        <v>-1</v>
      </c>
      <c r="S6" s="72" t="s">
        <v>34</v>
      </c>
      <c r="T6" s="72"/>
      <c r="U6" s="72"/>
      <c r="V6" s="72"/>
      <c r="W6" s="72"/>
      <c r="X6" s="72"/>
      <c r="Y6" s="73"/>
    </row>
    <row r="7" spans="1:25" x14ac:dyDescent="0.25">
      <c r="A7" s="78" t="s">
        <v>1</v>
      </c>
      <c r="B7" s="79">
        <v>1</v>
      </c>
      <c r="C7" s="79">
        <v>0</v>
      </c>
      <c r="D7" s="79">
        <v>2</v>
      </c>
      <c r="E7" s="80">
        <f>SUM(B7*3)+C7</f>
        <v>3</v>
      </c>
      <c r="F7" s="81">
        <f>SUM(E7/3)</f>
        <v>1</v>
      </c>
      <c r="G7" s="82">
        <f>SUM(B11,B15,B20)</f>
        <v>2</v>
      </c>
      <c r="H7" s="82">
        <f>SUM(D11,D15,D20)</f>
        <v>4</v>
      </c>
      <c r="I7" s="83">
        <f>SUM(G7-H7)</f>
        <v>-2</v>
      </c>
      <c r="J7" s="78" t="s">
        <v>11</v>
      </c>
      <c r="K7" s="79">
        <v>0</v>
      </c>
      <c r="L7" s="79">
        <v>1</v>
      </c>
      <c r="M7" s="79">
        <v>1</v>
      </c>
      <c r="N7" s="80">
        <f>SUM(K7*3)+L7</f>
        <v>1</v>
      </c>
      <c r="O7" s="81">
        <f>SUM(N7/2)</f>
        <v>0.5</v>
      </c>
      <c r="P7" s="82">
        <f>SUM(K11,K15)</f>
        <v>0</v>
      </c>
      <c r="Q7" s="82">
        <f>SUM(M11,M15)</f>
        <v>0</v>
      </c>
      <c r="R7" s="85">
        <f>SUM(P7-Q7)</f>
        <v>0</v>
      </c>
      <c r="S7" s="71" t="s">
        <v>35</v>
      </c>
      <c r="T7" s="72"/>
      <c r="U7" s="72"/>
      <c r="V7" s="72"/>
      <c r="W7" s="72"/>
      <c r="X7" s="72"/>
      <c r="Y7" s="73"/>
    </row>
    <row r="8" spans="1:25" x14ac:dyDescent="0.25">
      <c r="A8" s="9" t="s">
        <v>12</v>
      </c>
      <c r="B8" s="35">
        <v>0</v>
      </c>
      <c r="C8" s="35">
        <v>0</v>
      </c>
      <c r="D8" s="35">
        <v>3</v>
      </c>
      <c r="E8" s="10">
        <f>SUM(B8*3)+C8</f>
        <v>0</v>
      </c>
      <c r="F8" s="20">
        <f>SUM(E8/3)</f>
        <v>0</v>
      </c>
      <c r="G8" s="36">
        <f>SUM(B12,D15,B19)</f>
        <v>0</v>
      </c>
      <c r="H8" s="36">
        <f>SUM(D12,B15,D19)</f>
        <v>6</v>
      </c>
      <c r="I8" s="21">
        <f>SUM(G8-H8)</f>
        <v>-6</v>
      </c>
      <c r="S8" s="71" t="s">
        <v>36</v>
      </c>
      <c r="T8" s="72"/>
      <c r="U8" s="72"/>
      <c r="V8" s="72"/>
      <c r="W8" s="72"/>
      <c r="X8" s="72"/>
      <c r="Y8" s="73"/>
    </row>
    <row r="9" spans="1:25" x14ac:dyDescent="0.25">
      <c r="A9" s="12"/>
      <c r="B9" s="13"/>
      <c r="C9" s="13"/>
      <c r="D9" s="13"/>
      <c r="E9" s="12"/>
      <c r="F9" s="13"/>
      <c r="G9" s="14"/>
      <c r="H9" s="11"/>
      <c r="I9" s="15"/>
      <c r="J9" s="11"/>
      <c r="K9" s="11"/>
      <c r="L9" s="11"/>
      <c r="M9" s="11"/>
      <c r="N9" s="11"/>
    </row>
    <row r="10" spans="1:25" x14ac:dyDescent="0.25">
      <c r="A10" s="48" t="s">
        <v>2</v>
      </c>
      <c r="B10" s="49"/>
      <c r="C10" s="49"/>
      <c r="D10" s="49"/>
      <c r="E10" s="49"/>
      <c r="F10" s="50"/>
      <c r="G10" s="62">
        <v>0.66666666666666663</v>
      </c>
      <c r="H10" s="63"/>
      <c r="J10" s="51" t="s">
        <v>2</v>
      </c>
      <c r="K10" s="51"/>
      <c r="L10" s="51"/>
      <c r="M10" s="51"/>
      <c r="N10" s="51"/>
      <c r="O10" s="51"/>
      <c r="P10" s="62">
        <v>0.66666666666666663</v>
      </c>
      <c r="Q10" s="63"/>
      <c r="R10" s="52" t="s">
        <v>28</v>
      </c>
      <c r="S10" s="52"/>
      <c r="T10" s="52"/>
      <c r="U10" s="52"/>
      <c r="V10" s="52"/>
      <c r="W10" s="52"/>
      <c r="X10" s="52"/>
      <c r="Y10" s="52"/>
    </row>
    <row r="11" spans="1:25" x14ac:dyDescent="0.25">
      <c r="A11" s="6" t="s">
        <v>1</v>
      </c>
      <c r="B11" s="7">
        <v>0</v>
      </c>
      <c r="C11" s="44" t="s">
        <v>24</v>
      </c>
      <c r="D11" s="7">
        <v>1</v>
      </c>
      <c r="E11" s="45" t="s">
        <v>13</v>
      </c>
      <c r="F11" s="46"/>
      <c r="G11" s="41"/>
      <c r="J11" s="6" t="s">
        <v>14</v>
      </c>
      <c r="K11" s="7">
        <v>0</v>
      </c>
      <c r="L11" s="44" t="s">
        <v>26</v>
      </c>
      <c r="M11" s="7">
        <v>0</v>
      </c>
      <c r="N11" s="53" t="s">
        <v>11</v>
      </c>
      <c r="O11" s="53"/>
      <c r="P11" s="43"/>
      <c r="R11" s="52"/>
      <c r="S11" s="52"/>
      <c r="T11" s="52"/>
      <c r="U11" s="52"/>
      <c r="V11" s="52"/>
      <c r="W11" s="52"/>
      <c r="X11" s="52"/>
      <c r="Y11" s="52"/>
    </row>
    <row r="12" spans="1:25" x14ac:dyDescent="0.25">
      <c r="A12" s="6" t="s">
        <v>12</v>
      </c>
      <c r="B12" s="7">
        <v>0</v>
      </c>
      <c r="C12" s="44" t="s">
        <v>25</v>
      </c>
      <c r="D12" s="7">
        <v>1</v>
      </c>
      <c r="E12" s="45" t="s">
        <v>15</v>
      </c>
      <c r="F12" s="46"/>
      <c r="G12" s="41"/>
      <c r="J12" s="24"/>
      <c r="K12" s="24"/>
      <c r="L12" s="24"/>
      <c r="M12" s="24"/>
      <c r="N12" s="25"/>
      <c r="O12" s="25"/>
      <c r="R12" s="52"/>
      <c r="S12" s="52"/>
      <c r="T12" s="52"/>
      <c r="U12" s="52"/>
      <c r="V12" s="52"/>
      <c r="W12" s="52"/>
      <c r="X12" s="52"/>
      <c r="Y12" s="52"/>
    </row>
    <row r="13" spans="1:25" x14ac:dyDescent="0.25">
      <c r="A13" s="23"/>
      <c r="B13" s="23"/>
      <c r="C13" s="23"/>
      <c r="D13" s="23"/>
      <c r="E13" s="5"/>
      <c r="F13" s="23"/>
      <c r="G13" s="17"/>
      <c r="J13" s="16"/>
      <c r="K13" s="16"/>
      <c r="L13" s="26"/>
      <c r="M13" s="26"/>
      <c r="N13" s="26"/>
      <c r="O13" s="26"/>
      <c r="R13" s="52"/>
      <c r="S13" s="52"/>
      <c r="T13" s="52"/>
      <c r="U13" s="52"/>
      <c r="V13" s="52"/>
      <c r="W13" s="52"/>
      <c r="X13" s="52"/>
      <c r="Y13" s="52"/>
    </row>
    <row r="14" spans="1:25" x14ac:dyDescent="0.25">
      <c r="A14" s="48" t="s">
        <v>3</v>
      </c>
      <c r="B14" s="49"/>
      <c r="C14" s="49"/>
      <c r="D14" s="49"/>
      <c r="E14" s="49"/>
      <c r="F14" s="50"/>
      <c r="G14" s="62">
        <v>0.67361111111111116</v>
      </c>
      <c r="H14" s="63"/>
      <c r="J14" s="51" t="s">
        <v>3</v>
      </c>
      <c r="K14" s="51"/>
      <c r="L14" s="51"/>
      <c r="M14" s="51"/>
      <c r="N14" s="51"/>
      <c r="O14" s="51"/>
      <c r="P14" s="62">
        <v>0.67361111111111116</v>
      </c>
      <c r="Q14" s="63"/>
      <c r="R14" s="52"/>
      <c r="S14" s="52"/>
      <c r="T14" s="52"/>
      <c r="U14" s="52"/>
      <c r="V14" s="52"/>
      <c r="W14" s="52"/>
      <c r="X14" s="52"/>
      <c r="Y14" s="52"/>
    </row>
    <row r="15" spans="1:25" x14ac:dyDescent="0.25">
      <c r="A15" s="6" t="s">
        <v>1</v>
      </c>
      <c r="B15" s="7">
        <v>2</v>
      </c>
      <c r="C15" s="44" t="s">
        <v>24</v>
      </c>
      <c r="D15" s="7">
        <v>0</v>
      </c>
      <c r="E15" s="45" t="s">
        <v>12</v>
      </c>
      <c r="F15" s="46"/>
      <c r="G15" s="42"/>
      <c r="J15" s="6" t="s">
        <v>14</v>
      </c>
      <c r="K15" s="7">
        <v>0</v>
      </c>
      <c r="L15" s="44" t="s">
        <v>26</v>
      </c>
      <c r="M15" s="7">
        <v>0</v>
      </c>
      <c r="N15" s="53" t="s">
        <v>0</v>
      </c>
      <c r="O15" s="53"/>
      <c r="P15" s="43"/>
      <c r="R15" s="52" t="s">
        <v>27</v>
      </c>
      <c r="S15" s="52"/>
      <c r="T15" s="52"/>
      <c r="U15" s="52"/>
      <c r="V15" s="52"/>
      <c r="W15" s="52"/>
      <c r="X15" s="52"/>
      <c r="Y15" s="52"/>
    </row>
    <row r="16" spans="1:25" x14ac:dyDescent="0.25">
      <c r="A16" s="6" t="s">
        <v>13</v>
      </c>
      <c r="B16" s="22">
        <v>0</v>
      </c>
      <c r="C16" s="44" t="s">
        <v>25</v>
      </c>
      <c r="D16" s="7">
        <v>0</v>
      </c>
      <c r="E16" s="45" t="s">
        <v>15</v>
      </c>
      <c r="F16" s="46"/>
      <c r="G16" s="42"/>
      <c r="J16" s="3"/>
      <c r="K16" s="3"/>
      <c r="L16" s="26"/>
      <c r="M16" s="26"/>
      <c r="N16" s="26"/>
      <c r="O16" s="26"/>
      <c r="R16" s="52"/>
      <c r="S16" s="52"/>
      <c r="T16" s="52"/>
      <c r="U16" s="52"/>
      <c r="V16" s="52"/>
      <c r="W16" s="52"/>
      <c r="X16" s="52"/>
      <c r="Y16" s="52"/>
    </row>
    <row r="17" spans="1:25" x14ac:dyDescent="0.25">
      <c r="A17" s="3"/>
      <c r="B17" s="3"/>
      <c r="C17" s="3"/>
      <c r="D17" s="3"/>
      <c r="E17" s="3"/>
      <c r="F17" s="3"/>
      <c r="G17" s="18"/>
      <c r="J17" s="18"/>
      <c r="K17" s="18"/>
      <c r="L17" s="26"/>
      <c r="M17" s="26"/>
      <c r="N17" s="26"/>
      <c r="O17" s="26"/>
      <c r="R17" s="52"/>
      <c r="S17" s="52"/>
      <c r="T17" s="52"/>
      <c r="U17" s="52"/>
      <c r="V17" s="52"/>
      <c r="W17" s="52"/>
      <c r="X17" s="52"/>
      <c r="Y17" s="52"/>
    </row>
    <row r="18" spans="1:25" x14ac:dyDescent="0.25">
      <c r="A18" s="48" t="s">
        <v>4</v>
      </c>
      <c r="B18" s="49"/>
      <c r="C18" s="49"/>
      <c r="D18" s="49"/>
      <c r="E18" s="49"/>
      <c r="F18" s="50"/>
      <c r="G18" s="62">
        <v>0.68055555555555547</v>
      </c>
      <c r="H18" s="63"/>
      <c r="J18" s="51" t="s">
        <v>4</v>
      </c>
      <c r="K18" s="51"/>
      <c r="L18" s="51"/>
      <c r="M18" s="51"/>
      <c r="N18" s="51"/>
      <c r="O18" s="51"/>
      <c r="P18" s="64">
        <v>0.68055555555555547</v>
      </c>
      <c r="Q18" s="65"/>
      <c r="R18" s="52"/>
      <c r="S18" s="52"/>
      <c r="T18" s="52"/>
      <c r="U18" s="52"/>
      <c r="V18" s="52"/>
      <c r="W18" s="52"/>
      <c r="X18" s="52"/>
      <c r="Y18" s="52"/>
    </row>
    <row r="19" spans="1:25" x14ac:dyDescent="0.25">
      <c r="A19" s="6" t="s">
        <v>12</v>
      </c>
      <c r="B19" s="7">
        <v>0</v>
      </c>
      <c r="C19" s="44" t="s">
        <v>24</v>
      </c>
      <c r="D19" s="7">
        <v>3</v>
      </c>
      <c r="E19" s="45" t="s">
        <v>13</v>
      </c>
      <c r="F19" s="46"/>
      <c r="G19" s="42"/>
      <c r="J19" s="6" t="s">
        <v>0</v>
      </c>
      <c r="K19" s="7">
        <v>1</v>
      </c>
      <c r="L19" s="44" t="s">
        <v>26</v>
      </c>
      <c r="M19" s="7">
        <v>0</v>
      </c>
      <c r="N19" s="53" t="s">
        <v>11</v>
      </c>
      <c r="O19" s="53"/>
      <c r="P19" s="43"/>
      <c r="R19" s="52"/>
      <c r="S19" s="52"/>
      <c r="T19" s="52"/>
      <c r="U19" s="52"/>
      <c r="V19" s="52"/>
      <c r="W19" s="52"/>
      <c r="X19" s="52"/>
      <c r="Y19" s="52"/>
    </row>
    <row r="20" spans="1:25" x14ac:dyDescent="0.25">
      <c r="A20" s="6" t="s">
        <v>1</v>
      </c>
      <c r="B20" s="7">
        <v>0</v>
      </c>
      <c r="C20" s="44" t="s">
        <v>25</v>
      </c>
      <c r="D20" s="7">
        <v>3</v>
      </c>
      <c r="E20" s="45" t="s">
        <v>15</v>
      </c>
      <c r="F20" s="46"/>
      <c r="G20" s="42"/>
      <c r="H20" s="3"/>
      <c r="I20" s="3"/>
      <c r="J20" s="11"/>
      <c r="K20" s="11"/>
      <c r="L20" s="11"/>
      <c r="M20" s="11"/>
      <c r="N20" s="11"/>
    </row>
    <row r="21" spans="1:25" x14ac:dyDescent="0.25">
      <c r="A21" s="27"/>
      <c r="B21" s="27"/>
      <c r="C21" s="27"/>
      <c r="D21" s="27"/>
      <c r="E21" s="28"/>
      <c r="F21" s="27"/>
      <c r="G21" s="27"/>
      <c r="H21" s="27"/>
      <c r="I21" s="2"/>
    </row>
    <row r="22" spans="1:25" x14ac:dyDescent="0.25">
      <c r="A22" s="61" t="s">
        <v>20</v>
      </c>
      <c r="B22" s="61"/>
      <c r="C22" s="61"/>
      <c r="D22" s="61"/>
      <c r="E22" s="61"/>
      <c r="F22" s="61"/>
      <c r="G22" s="61"/>
      <c r="H22" s="61"/>
      <c r="I22" s="32"/>
      <c r="J22" s="61" t="s">
        <v>23</v>
      </c>
      <c r="K22" s="61"/>
      <c r="L22" s="61"/>
      <c r="M22" s="61"/>
      <c r="N22" s="61"/>
      <c r="O22" s="61"/>
      <c r="P22" s="61"/>
      <c r="Q22" s="61"/>
      <c r="R22" s="61"/>
      <c r="S22" s="38"/>
    </row>
    <row r="23" spans="1:25" x14ac:dyDescent="0.25">
      <c r="A23" s="56" t="s">
        <v>13</v>
      </c>
      <c r="B23" s="58"/>
      <c r="C23" s="37">
        <v>1</v>
      </c>
      <c r="D23" s="59"/>
      <c r="E23" s="37">
        <v>0</v>
      </c>
      <c r="F23" s="56" t="s">
        <v>14</v>
      </c>
      <c r="G23" s="57"/>
      <c r="H23" s="58"/>
      <c r="I23" s="39">
        <v>0.6875</v>
      </c>
      <c r="J23" s="56" t="s">
        <v>1</v>
      </c>
      <c r="K23" s="57"/>
      <c r="L23" s="58"/>
      <c r="M23" s="37">
        <v>2</v>
      </c>
      <c r="N23" s="37">
        <v>1</v>
      </c>
      <c r="O23" s="54" t="s">
        <v>11</v>
      </c>
      <c r="P23" s="54"/>
      <c r="Q23" s="54"/>
      <c r="R23" s="54"/>
      <c r="S23" s="64">
        <v>0.6875</v>
      </c>
      <c r="T23" s="65"/>
    </row>
    <row r="24" spans="1:25" x14ac:dyDescent="0.25">
      <c r="A24" s="56" t="s">
        <v>15</v>
      </c>
      <c r="B24" s="58"/>
      <c r="C24" s="37">
        <v>1</v>
      </c>
      <c r="D24" s="60"/>
      <c r="E24" s="37">
        <v>0</v>
      </c>
      <c r="F24" s="56" t="s">
        <v>0</v>
      </c>
      <c r="G24" s="57"/>
      <c r="H24" s="58"/>
      <c r="I24" s="39">
        <v>0.6875</v>
      </c>
      <c r="M24" s="4"/>
      <c r="N24" s="4"/>
      <c r="S24" s="1"/>
      <c r="T24" s="1"/>
    </row>
    <row r="25" spans="1:25" x14ac:dyDescent="0.25">
      <c r="G25" s="29"/>
      <c r="H25" s="29"/>
      <c r="I25" s="33"/>
      <c r="J25" s="56" t="s">
        <v>1</v>
      </c>
      <c r="K25" s="57"/>
      <c r="L25" s="58"/>
      <c r="M25" s="37">
        <v>1</v>
      </c>
      <c r="N25" s="37">
        <v>0</v>
      </c>
      <c r="O25" s="54" t="s">
        <v>12</v>
      </c>
      <c r="P25" s="54"/>
      <c r="Q25" s="54"/>
      <c r="R25" s="54"/>
      <c r="S25" s="64">
        <v>0.69236111111111109</v>
      </c>
      <c r="T25" s="65"/>
    </row>
    <row r="26" spans="1:25" x14ac:dyDescent="0.25">
      <c r="A26" s="61" t="s">
        <v>22</v>
      </c>
      <c r="B26" s="61"/>
      <c r="C26" s="61"/>
      <c r="D26" s="61"/>
      <c r="E26" s="61"/>
      <c r="F26" s="61"/>
      <c r="G26" s="61"/>
      <c r="H26" s="61"/>
      <c r="I26" s="1"/>
      <c r="M26" s="4"/>
      <c r="N26" s="4"/>
      <c r="S26" s="1"/>
      <c r="T26" s="1"/>
      <c r="X26" t="s">
        <v>29</v>
      </c>
    </row>
    <row r="27" spans="1:25" x14ac:dyDescent="0.25">
      <c r="A27" s="54" t="s">
        <v>0</v>
      </c>
      <c r="B27" s="54"/>
      <c r="C27" s="37">
        <v>0</v>
      </c>
      <c r="D27" s="31"/>
      <c r="E27" s="37">
        <v>0</v>
      </c>
      <c r="F27" s="54" t="s">
        <v>14</v>
      </c>
      <c r="G27" s="54"/>
      <c r="H27" s="54"/>
      <c r="I27" s="40">
        <v>0.69444444444444453</v>
      </c>
      <c r="J27" s="56" t="s">
        <v>11</v>
      </c>
      <c r="K27" s="57"/>
      <c r="L27" s="58"/>
      <c r="M27" s="37">
        <v>0</v>
      </c>
      <c r="N27" s="37">
        <v>0</v>
      </c>
      <c r="O27" s="54" t="s">
        <v>12</v>
      </c>
      <c r="P27" s="54"/>
      <c r="Q27" s="54"/>
      <c r="R27" s="54"/>
      <c r="S27" s="64">
        <v>0.6972222222222223</v>
      </c>
      <c r="T27" s="65"/>
    </row>
    <row r="28" spans="1:25" x14ac:dyDescent="0.25">
      <c r="A28" s="30"/>
      <c r="B28" s="30"/>
      <c r="C28" s="30"/>
      <c r="D28" s="30"/>
      <c r="E28" s="30"/>
      <c r="F28" s="30"/>
      <c r="G28" s="30"/>
      <c r="H28" s="30"/>
      <c r="I28" s="4"/>
    </row>
    <row r="29" spans="1:25" x14ac:dyDescent="0.25">
      <c r="A29" s="55" t="s">
        <v>21</v>
      </c>
      <c r="B29" s="55"/>
      <c r="C29" s="55"/>
      <c r="D29" s="55"/>
      <c r="E29" s="55"/>
      <c r="F29" s="55"/>
      <c r="G29" s="55"/>
      <c r="H29" s="55"/>
      <c r="I29" s="4"/>
      <c r="J29" s="68" t="s">
        <v>5</v>
      </c>
      <c r="K29" s="69"/>
      <c r="L29" s="34" t="s">
        <v>7</v>
      </c>
      <c r="M29" s="34" t="s">
        <v>8</v>
      </c>
      <c r="N29" s="34" t="s">
        <v>9</v>
      </c>
      <c r="O29" s="8" t="s">
        <v>19</v>
      </c>
      <c r="P29" s="34" t="s">
        <v>17</v>
      </c>
      <c r="Q29" s="34" t="s">
        <v>18</v>
      </c>
      <c r="R29" s="19" t="s">
        <v>16</v>
      </c>
    </row>
    <row r="30" spans="1:25" x14ac:dyDescent="0.25">
      <c r="A30" s="54" t="s">
        <v>15</v>
      </c>
      <c r="B30" s="54"/>
      <c r="C30" s="37">
        <v>3</v>
      </c>
      <c r="D30" s="31"/>
      <c r="E30" s="37">
        <v>0</v>
      </c>
      <c r="F30" s="54" t="s">
        <v>13</v>
      </c>
      <c r="G30" s="54"/>
      <c r="H30" s="54"/>
      <c r="I30" s="40">
        <v>0.69444444444444453</v>
      </c>
      <c r="J30" s="66" t="s">
        <v>1</v>
      </c>
      <c r="K30" s="67"/>
      <c r="L30" s="35">
        <v>2</v>
      </c>
      <c r="M30" s="35">
        <v>0</v>
      </c>
      <c r="N30" s="35">
        <v>0</v>
      </c>
      <c r="O30" s="10">
        <f>SUM(L30*3)+M30</f>
        <v>6</v>
      </c>
      <c r="P30" s="35">
        <f>SUM(M23,M25)</f>
        <v>3</v>
      </c>
      <c r="Q30" s="35">
        <f>SUM(N23,N25)</f>
        <v>1</v>
      </c>
      <c r="R30" s="21">
        <f>SUM(P30-Q30)</f>
        <v>2</v>
      </c>
    </row>
    <row r="31" spans="1:25" x14ac:dyDescent="0.25">
      <c r="J31" s="66" t="s">
        <v>11</v>
      </c>
      <c r="K31" s="67"/>
      <c r="L31" s="35">
        <v>0</v>
      </c>
      <c r="M31" s="35">
        <v>1</v>
      </c>
      <c r="N31" s="35">
        <v>1</v>
      </c>
      <c r="O31" s="10">
        <f t="shared" ref="O31:O32" si="0">SUM(L31*3)+M31</f>
        <v>1</v>
      </c>
      <c r="P31" s="35">
        <f>SUM(M27,N23)</f>
        <v>1</v>
      </c>
      <c r="Q31" s="35">
        <f>SUM(M23,N27)</f>
        <v>2</v>
      </c>
      <c r="R31" s="21">
        <f t="shared" ref="R31:R32" si="1">SUM(P31-Q31)</f>
        <v>-1</v>
      </c>
    </row>
    <row r="32" spans="1:25" x14ac:dyDescent="0.25">
      <c r="J32" s="66" t="s">
        <v>12</v>
      </c>
      <c r="K32" s="67"/>
      <c r="L32" s="35">
        <v>0</v>
      </c>
      <c r="M32" s="35">
        <v>1</v>
      </c>
      <c r="N32" s="35">
        <v>1</v>
      </c>
      <c r="O32" s="10">
        <f t="shared" si="0"/>
        <v>1</v>
      </c>
      <c r="P32" s="35">
        <f>SUM(N27,N25)</f>
        <v>0</v>
      </c>
      <c r="Q32" s="35">
        <f>SUM(M25,M27)</f>
        <v>1</v>
      </c>
      <c r="R32" s="21">
        <f t="shared" si="1"/>
        <v>-1</v>
      </c>
    </row>
  </sheetData>
  <mergeCells count="58">
    <mergeCell ref="S25:T25"/>
    <mergeCell ref="S27:T27"/>
    <mergeCell ref="S1:Y1"/>
    <mergeCell ref="S2:Y2"/>
    <mergeCell ref="S3:Y3"/>
    <mergeCell ref="S4:Y4"/>
    <mergeCell ref="S5:Y5"/>
    <mergeCell ref="S6:Y6"/>
    <mergeCell ref="S7:Y7"/>
    <mergeCell ref="S8:Y8"/>
    <mergeCell ref="S23:T23"/>
    <mergeCell ref="R15:Y19"/>
    <mergeCell ref="J31:K31"/>
    <mergeCell ref="J32:K32"/>
    <mergeCell ref="J25:L25"/>
    <mergeCell ref="O25:R25"/>
    <mergeCell ref="O27:R27"/>
    <mergeCell ref="J27:L27"/>
    <mergeCell ref="J30:K30"/>
    <mergeCell ref="J29:K29"/>
    <mergeCell ref="J23:L23"/>
    <mergeCell ref="O23:R23"/>
    <mergeCell ref="J22:R22"/>
    <mergeCell ref="G10:H10"/>
    <mergeCell ref="G14:H14"/>
    <mergeCell ref="G18:H18"/>
    <mergeCell ref="P10:Q10"/>
    <mergeCell ref="P14:Q14"/>
    <mergeCell ref="P18:Q18"/>
    <mergeCell ref="A22:H22"/>
    <mergeCell ref="F23:H23"/>
    <mergeCell ref="E19:F19"/>
    <mergeCell ref="E20:F20"/>
    <mergeCell ref="N11:O11"/>
    <mergeCell ref="J14:O14"/>
    <mergeCell ref="N15:O15"/>
    <mergeCell ref="F24:H24"/>
    <mergeCell ref="A23:B23"/>
    <mergeCell ref="A24:B24"/>
    <mergeCell ref="D23:D24"/>
    <mergeCell ref="A26:H26"/>
    <mergeCell ref="A27:B27"/>
    <mergeCell ref="F27:H27"/>
    <mergeCell ref="A29:H29"/>
    <mergeCell ref="A30:B30"/>
    <mergeCell ref="F30:H30"/>
    <mergeCell ref="J18:O18"/>
    <mergeCell ref="N19:O19"/>
    <mergeCell ref="A14:F14"/>
    <mergeCell ref="E15:F15"/>
    <mergeCell ref="E16:F16"/>
    <mergeCell ref="A18:F18"/>
    <mergeCell ref="E11:F11"/>
    <mergeCell ref="A1:R3"/>
    <mergeCell ref="A10:F10"/>
    <mergeCell ref="J10:O10"/>
    <mergeCell ref="E12:F12"/>
    <mergeCell ref="R10:Y14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Clarke</dc:creator>
  <cp:lastModifiedBy>Jordan Clarke</cp:lastModifiedBy>
  <dcterms:created xsi:type="dcterms:W3CDTF">2023-09-19T07:20:12Z</dcterms:created>
  <dcterms:modified xsi:type="dcterms:W3CDTF">2023-11-15T08:24:55Z</dcterms:modified>
</cp:coreProperties>
</file>